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'дод.5'!$D$4:$W$44</definedName>
  </definedNames>
  <calcPr fullCalcOnLoad="1"/>
</workbook>
</file>

<file path=xl/sharedStrings.xml><?xml version="1.0" encoding="utf-8"?>
<sst xmlns="http://schemas.openxmlformats.org/spreadsheetml/2006/main" count="108" uniqueCount="89">
  <si>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</si>
  <si>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</si>
  <si>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</si>
  <si>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</si>
  <si>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</si>
  <si>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</si>
  <si>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</si>
  <si>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</si>
  <si>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</si>
  <si>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</si>
  <si>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</si>
  <si>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</si>
  <si>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</si>
  <si>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</si>
  <si>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</si>
  <si>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</si>
  <si>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</si>
  <si>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</si>
  <si>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</si>
  <si>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</si>
  <si>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</si>
  <si>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</si>
  <si>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</si>
  <si>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</si>
  <si>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</si>
  <si>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</si>
  <si>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</si>
  <si>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</si>
  <si>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</si>
  <si>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</si>
  <si>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</si>
  <si>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</si>
  <si>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</si>
  <si>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</si>
  <si>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</si>
  <si>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</si>
  <si>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</si>
  <si>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</si>
  <si>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</si>
  <si>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</si>
  <si>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</si>
  <si>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</si>
  <si>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</si>
  <si>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</si>
  <si>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</si>
  <si>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</si>
  <si>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</si>
  <si>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</si>
  <si>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</si>
  <si>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</si>
  <si>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</si>
  <si>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</si>
  <si>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Разом</t>
  </si>
  <si>
    <t>17501000000</t>
  </si>
  <si>
    <t>17502000000</t>
  </si>
  <si>
    <t>17503000000</t>
  </si>
  <si>
    <t>17504000000</t>
  </si>
  <si>
    <t>17505000000</t>
  </si>
  <si>
    <t>отг. Бабинська (Гощанський район)</t>
  </si>
  <si>
    <t>отг. Бугринська (Гощанський район)</t>
  </si>
  <si>
    <t>отг. Клесівська (Сарненський район)</t>
  </si>
  <si>
    <t>отг. Миляцька (Дубровицький район)</t>
  </si>
  <si>
    <t>отг. Підлозцівська (Млинівський район)</t>
  </si>
  <si>
    <t>Разом по бюджетах районів, міст обласного значення і об"єднаних громад</t>
  </si>
  <si>
    <t>Разом по бюджетах об"єднаних громад</t>
  </si>
  <si>
    <t>Зміни до показників міжбюджетних трансфертів між державним бюджетом, обласним бюджетом та іншими бюджетами на 2016 рік</t>
  </si>
  <si>
    <t>Перший заступник голови обласної ради</t>
  </si>
  <si>
    <t>М.М.Драганчук</t>
  </si>
  <si>
    <t>Субвенції з обласного бюджету</t>
  </si>
  <si>
    <t>Субвенції спеціального фонду</t>
  </si>
  <si>
    <t>Інші субвенції на:</t>
  </si>
  <si>
    <t>Капітальний ремонт комунального закладу “Дубровицька дитяча музична школа”</t>
  </si>
  <si>
    <t>Підсилення конструкцій будівлі спортзалу Берестовецької ЗОШ І-ІІІ ст. Костопільського району</t>
  </si>
  <si>
    <t>Капітальний ремонт адміністративного приміщення районного центру дозвілля по вул. Кірова, 15 в смт Млинів (ремонт даху та головного  входу будівлі)</t>
  </si>
  <si>
    <t xml:space="preserve">Капітальний ремонт покрівлі Кузнецовської загальноосвітньої школи І-ІІІ ступенів № 5 у мкр-ні Вараш, 36 м. Кузнецовськ
</t>
  </si>
  <si>
    <t>Реконструкцію вуличного освітлення з застосуванням енергозберігаючих технологій в с. Розваж Острозького району Рівненської області</t>
  </si>
  <si>
    <t>Додаток 4
до рішення Рівненської обласної ради
"Про внесення змін до обласного бюджету на 2016 рік"
від ________ 2016 року  №____</t>
  </si>
  <si>
    <t xml:space="preserve">Капітальний ремонт даху НВК “Межиріцька ЗОШ І-ІІІ ст. – ДНЗ (дитячий садок)” на вул. Вигін, 1а в с. Межиріч Острозького району Рівненської області </t>
  </si>
  <si>
    <t>Реконструкцію дитячого садка в с. Злазне по вул. Жовтневій, 18 Костопільського району Рівненської області 
(у т.ч. проектно-кошторисна документація)</t>
  </si>
  <si>
    <t>Капітальний ремонт будівлі Млинівської ЗОШ І-ІІІ ступенів №1 по вул.Народній,14 в смт.Млинів (ремонт даху, заміна вікон та зовнішніх дверей)</t>
  </si>
  <si>
    <t>Капітальний ремонт конструкцій даху та фасадів  будівлі Гощанського районного об’єднання  культури і дозвілля на вул. Шевченка, 2  в смт Гоща Рівненської області</t>
  </si>
  <si>
    <t>Капітальний ремонт приміщення Костопільського НВК “загальноосвітня школа І ступеня-гуманітарна гімназія імені Т.Г. Шевченка” (заміна вікон та ремонт покрівлі)</t>
  </si>
  <si>
    <t xml:space="preserve">Реконструкцію вуличного  освітлення
з застосуванням енергозберігаючих технологій в с. Забороль Рівненського району Рівненської області </t>
  </si>
  <si>
    <t xml:space="preserve">Реконструкцію вуличного  освітлення
з застосуванням енергозберігаючих технологій в с.Боянівка Рівненського району Рівненської області </t>
  </si>
  <si>
    <t>Реконструкцію вуличного освітлення з застосуванням енергозберігаючих технологій в с. Бухарів Острозького району Рівненської області</t>
  </si>
  <si>
    <t>Реконструкцію вуличного освітлення з застосуванням енергозберігаючих технологій в с. Завизів Острозького району Рівненської області</t>
  </si>
  <si>
    <t>Капітальний ремонт будівлі дитячого садочка по 
вул. Київська, 53б в смт Степань Сарненського району (ремонт даху, заміна вікон та зовнішніх дверей)</t>
  </si>
  <si>
    <t>Капітальний ремонт Острозької загальноосвітньої школи І-ІІІ ступенів  в 
м. Острог пл. Декабристів, 6-А  Рівненської області (заміна існуючих віконних та дверних блоків)</t>
  </si>
  <si>
    <t xml:space="preserve">Капітальний ремонт Шубківської ЗОШ  І-ІІІ ступенів (заміна вікон,  зовнішніх дверей, утеплення фасадів)  по вул. Рівненській,18, в с.Шубків Рівненського району Рівненської області (в тому числі ПКД і експертиза )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</si>
</sst>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183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39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41" fillId="0" borderId="16" xfId="106" applyFont="1" applyFill="1" applyBorder="1" applyAlignment="1">
      <alignment vertical="top"/>
      <protection/>
    </xf>
    <xf numFmtId="0" fontId="41" fillId="0" borderId="16" xfId="106" applyFont="1" applyBorder="1" applyAlignment="1">
      <alignment vertical="top"/>
      <protection/>
    </xf>
    <xf numFmtId="0" fontId="41" fillId="0" borderId="16" xfId="106" applyFont="1" applyBorder="1" applyAlignment="1">
      <alignment vertical="center"/>
      <protection/>
    </xf>
    <xf numFmtId="0" fontId="41" fillId="0" borderId="16" xfId="106" applyFont="1" applyBorder="1" applyAlignment="1">
      <alignment horizontal="left" vertical="center"/>
      <protection/>
    </xf>
    <xf numFmtId="0" fontId="33" fillId="0" borderId="16" xfId="106" applyFont="1" applyFill="1" applyBorder="1" applyAlignment="1">
      <alignment horizontal="left" vertical="center" wrapText="1"/>
      <protection/>
    </xf>
    <xf numFmtId="0" fontId="41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49" fontId="31" fillId="0" borderId="16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9" fillId="55" borderId="0" xfId="0" applyFont="1" applyFill="1" applyAlignment="1">
      <alignment/>
    </xf>
    <xf numFmtId="0" fontId="0" fillId="0" borderId="16" xfId="0" applyFont="1" applyBorder="1" applyAlignment="1">
      <alignment horizontal="center" vertical="center" wrapText="1"/>
    </xf>
    <xf numFmtId="4" fontId="27" fillId="55" borderId="16" xfId="0" applyNumberFormat="1" applyFont="1" applyFill="1" applyBorder="1" applyAlignment="1">
      <alignment horizontal="right" vertical="top" wrapText="1"/>
    </xf>
    <xf numFmtId="4" fontId="68" fillId="55" borderId="16" xfId="0" applyNumberFormat="1" applyFont="1" applyFill="1" applyBorder="1" applyAlignment="1">
      <alignment horizontal="right" vertical="top" wrapText="1"/>
    </xf>
    <xf numFmtId="4" fontId="29" fillId="55" borderId="16" xfId="0" applyNumberFormat="1" applyFont="1" applyFill="1" applyBorder="1" applyAlignment="1">
      <alignment horizontal="right" wrapText="1"/>
    </xf>
    <xf numFmtId="4" fontId="36" fillId="55" borderId="16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9" fillId="55" borderId="16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top" wrapText="1"/>
    </xf>
    <xf numFmtId="0" fontId="27" fillId="55" borderId="20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8" fillId="0" borderId="0" xfId="0" applyFont="1" applyAlignment="1">
      <alignment horizontal="center" vertical="center" wrapText="1"/>
    </xf>
    <xf numFmtId="0" fontId="19" fillId="55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showZeros="0" tabSelected="1" view="pageBreakPreview" zoomScaleSheetLayoutView="100" zoomScalePageLayoutView="0" workbookViewId="0" topLeftCell="D4">
      <pane xSplit="2" ySplit="6" topLeftCell="R10" activePane="bottomRight" state="frozen"/>
      <selection pane="topLeft" activeCell="D4" sqref="D4"/>
      <selection pane="topRight" activeCell="F4" sqref="F4"/>
      <selection pane="bottomLeft" activeCell="D10" sqref="D10"/>
      <selection pane="bottomRight" activeCell="X11" sqref="X11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48.33203125" style="6" customWidth="1"/>
    <col min="6" max="6" width="26.33203125" style="6" customWidth="1"/>
    <col min="7" max="7" width="17.16015625" style="6" customWidth="1"/>
    <col min="8" max="8" width="20.83203125" style="9" customWidth="1"/>
    <col min="9" max="10" width="28.83203125" style="9" customWidth="1"/>
    <col min="11" max="11" width="29.5" style="9" customWidth="1"/>
    <col min="12" max="12" width="25.66015625" style="9" customWidth="1"/>
    <col min="13" max="13" width="27" style="9" customWidth="1"/>
    <col min="14" max="14" width="24" style="6" customWidth="1"/>
    <col min="15" max="15" width="26" style="6" customWidth="1"/>
    <col min="16" max="16" width="24" style="6" customWidth="1"/>
    <col min="17" max="17" width="26.5" style="6" customWidth="1"/>
    <col min="18" max="18" width="27.66015625" style="6" customWidth="1"/>
    <col min="19" max="19" width="37.5" style="6" customWidth="1"/>
    <col min="20" max="20" width="33" style="6" customWidth="1"/>
    <col min="21" max="21" width="33.66015625" style="6" customWidth="1"/>
    <col min="22" max="22" width="30" style="6" customWidth="1"/>
    <col min="23" max="23" width="28.83203125" style="6" customWidth="1"/>
    <col min="24" max="24" width="41.5" style="6" customWidth="1"/>
    <col min="25" max="25" width="21.33203125" style="6" customWidth="1"/>
    <col min="26" max="26" width="24.5" style="6" customWidth="1"/>
    <col min="27" max="27" width="21.33203125" style="6" customWidth="1"/>
    <col min="28" max="28" width="19.16015625" style="6" customWidth="1"/>
    <col min="29" max="29" width="19.33203125" style="6" customWidth="1"/>
    <col min="30" max="30" width="21.66015625" style="6" customWidth="1"/>
    <col min="31" max="31" width="19.33203125" style="6" customWidth="1"/>
    <col min="32" max="32" width="26.16015625" style="6" customWidth="1"/>
    <col min="33" max="33" width="37.33203125" style="6" customWidth="1"/>
    <col min="34" max="34" width="17.16015625" style="6" customWidth="1"/>
    <col min="35" max="35" width="20.16015625" style="6" customWidth="1"/>
    <col min="36" max="16384" width="9.16015625" style="6" customWidth="1"/>
  </cols>
  <sheetData>
    <row r="1" spans="4:5" ht="4.5" customHeight="1">
      <c r="D1" s="20"/>
      <c r="E1" s="20"/>
    </row>
    <row r="2" ht="12.75" hidden="1"/>
    <row r="3" ht="5.25" customHeight="1"/>
    <row r="4" spans="5:22" ht="63.75" customHeight="1">
      <c r="E4" s="3"/>
      <c r="F4" s="3"/>
      <c r="G4" s="3"/>
      <c r="H4" s="63"/>
      <c r="I4" s="64"/>
      <c r="J4" s="49"/>
      <c r="K4" s="63" t="s">
        <v>76</v>
      </c>
      <c r="L4" s="63"/>
      <c r="O4" s="39"/>
      <c r="P4" s="39"/>
      <c r="Q4" s="39"/>
      <c r="R4" s="39"/>
      <c r="S4" s="39"/>
      <c r="T4" s="39"/>
      <c r="U4" s="39"/>
      <c r="V4" s="39"/>
    </row>
    <row r="5" spans="1:22" ht="35.25" customHeight="1">
      <c r="A5" s="4"/>
      <c r="B5" s="4"/>
      <c r="C5" s="4"/>
      <c r="D5" s="41"/>
      <c r="E5" s="41"/>
      <c r="F5" s="65" t="s">
        <v>65</v>
      </c>
      <c r="G5" s="65"/>
      <c r="H5" s="65"/>
      <c r="I5" s="65"/>
      <c r="J5" s="65"/>
      <c r="K5" s="65"/>
      <c r="L5" s="65"/>
      <c r="M5" s="41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4"/>
      <c r="B6" s="4"/>
      <c r="C6" s="4"/>
      <c r="D6" s="4"/>
      <c r="F6"/>
      <c r="H6" s="23"/>
      <c r="I6" s="38"/>
      <c r="J6" s="38"/>
      <c r="K6" s="38"/>
      <c r="L6" s="38" t="s">
        <v>51</v>
      </c>
      <c r="M6" s="38"/>
      <c r="O6" s="42"/>
      <c r="P6" s="42"/>
      <c r="Q6" s="42"/>
      <c r="R6" s="42" t="s">
        <v>51</v>
      </c>
      <c r="S6" s="42"/>
      <c r="V6" s="42"/>
      <c r="W6" s="42" t="s">
        <v>51</v>
      </c>
    </row>
    <row r="7" spans="1:23" s="27" customFormat="1" ht="18.75" customHeight="1">
      <c r="A7" s="24" t="s">
        <v>8</v>
      </c>
      <c r="B7" s="25" t="s">
        <v>0</v>
      </c>
      <c r="C7" s="26">
        <v>0</v>
      </c>
      <c r="D7" s="58" t="s">
        <v>1</v>
      </c>
      <c r="E7" s="58" t="s">
        <v>2</v>
      </c>
      <c r="F7" s="66" t="s">
        <v>68</v>
      </c>
      <c r="G7" s="56"/>
      <c r="H7" s="56"/>
      <c r="I7" s="56"/>
      <c r="J7" s="56"/>
      <c r="K7" s="56"/>
      <c r="L7" s="56"/>
      <c r="M7" s="56" t="s">
        <v>68</v>
      </c>
      <c r="N7" s="56"/>
      <c r="O7" s="56"/>
      <c r="P7" s="56"/>
      <c r="Q7" s="56"/>
      <c r="R7" s="56"/>
      <c r="S7" s="56" t="s">
        <v>68</v>
      </c>
      <c r="T7" s="56"/>
      <c r="U7" s="56"/>
      <c r="V7" s="57"/>
      <c r="W7" s="51" t="s">
        <v>52</v>
      </c>
    </row>
    <row r="8" spans="1:23" s="27" customFormat="1" ht="15.75" customHeight="1">
      <c r="A8" s="24" t="s">
        <v>4</v>
      </c>
      <c r="B8" s="25" t="s">
        <v>0</v>
      </c>
      <c r="C8" s="26">
        <v>0</v>
      </c>
      <c r="D8" s="59"/>
      <c r="E8" s="59"/>
      <c r="F8" s="66" t="s">
        <v>69</v>
      </c>
      <c r="G8" s="56"/>
      <c r="H8" s="56"/>
      <c r="I8" s="56"/>
      <c r="J8" s="56"/>
      <c r="K8" s="56"/>
      <c r="L8" s="56"/>
      <c r="M8" s="56" t="s">
        <v>69</v>
      </c>
      <c r="N8" s="56"/>
      <c r="O8" s="56"/>
      <c r="P8" s="56"/>
      <c r="Q8" s="56"/>
      <c r="R8" s="56"/>
      <c r="S8" s="56" t="s">
        <v>69</v>
      </c>
      <c r="T8" s="56"/>
      <c r="U8" s="56"/>
      <c r="V8" s="57"/>
      <c r="W8" s="51"/>
    </row>
    <row r="9" spans="1:23" s="27" customFormat="1" ht="17.25" customHeight="1">
      <c r="A9" s="24" t="s">
        <v>10</v>
      </c>
      <c r="B9" s="25" t="s">
        <v>0</v>
      </c>
      <c r="C9" s="26">
        <v>0</v>
      </c>
      <c r="D9" s="59"/>
      <c r="E9" s="59"/>
      <c r="F9" s="66" t="s">
        <v>70</v>
      </c>
      <c r="G9" s="56"/>
      <c r="H9" s="56"/>
      <c r="I9" s="56"/>
      <c r="J9" s="56"/>
      <c r="K9" s="56"/>
      <c r="L9" s="56"/>
      <c r="M9" s="56" t="s">
        <v>70</v>
      </c>
      <c r="N9" s="56"/>
      <c r="O9" s="56"/>
      <c r="P9" s="56"/>
      <c r="Q9" s="56"/>
      <c r="R9" s="56"/>
      <c r="S9" s="56" t="s">
        <v>70</v>
      </c>
      <c r="T9" s="56"/>
      <c r="U9" s="56"/>
      <c r="V9" s="57"/>
      <c r="W9" s="51"/>
    </row>
    <row r="10" spans="1:23" s="27" customFormat="1" ht="18" customHeight="1">
      <c r="A10" s="24"/>
      <c r="B10" s="25"/>
      <c r="C10" s="26"/>
      <c r="D10" s="59"/>
      <c r="E10" s="59"/>
      <c r="F10" s="61" t="s">
        <v>80</v>
      </c>
      <c r="G10" s="52" t="s">
        <v>71</v>
      </c>
      <c r="H10" s="54" t="s">
        <v>72</v>
      </c>
      <c r="I10" s="54" t="s">
        <v>81</v>
      </c>
      <c r="J10" s="67" t="s">
        <v>78</v>
      </c>
      <c r="K10" s="54" t="s">
        <v>73</v>
      </c>
      <c r="L10" s="54" t="s">
        <v>79</v>
      </c>
      <c r="M10" s="54" t="s">
        <v>77</v>
      </c>
      <c r="N10" s="54" t="s">
        <v>75</v>
      </c>
      <c r="O10" s="54" t="s">
        <v>84</v>
      </c>
      <c r="P10" s="54" t="s">
        <v>85</v>
      </c>
      <c r="Q10" s="52" t="s">
        <v>82</v>
      </c>
      <c r="R10" s="52" t="s">
        <v>83</v>
      </c>
      <c r="S10" s="52" t="s">
        <v>88</v>
      </c>
      <c r="T10" s="52" t="s">
        <v>86</v>
      </c>
      <c r="U10" s="52" t="s">
        <v>87</v>
      </c>
      <c r="V10" s="52" t="s">
        <v>74</v>
      </c>
      <c r="W10" s="51"/>
    </row>
    <row r="11" spans="1:23" s="27" customFormat="1" ht="126.75" customHeight="1">
      <c r="A11" s="24"/>
      <c r="B11" s="25"/>
      <c r="C11" s="26"/>
      <c r="D11" s="60"/>
      <c r="E11" s="60"/>
      <c r="F11" s="62"/>
      <c r="G11" s="53"/>
      <c r="H11" s="55"/>
      <c r="I11" s="55"/>
      <c r="J11" s="68"/>
      <c r="K11" s="55"/>
      <c r="L11" s="55"/>
      <c r="M11" s="55"/>
      <c r="N11" s="55"/>
      <c r="O11" s="55"/>
      <c r="P11" s="55"/>
      <c r="Q11" s="53"/>
      <c r="R11" s="53"/>
      <c r="S11" s="53"/>
      <c r="T11" s="53"/>
      <c r="U11" s="53"/>
      <c r="V11" s="53"/>
      <c r="W11" s="51"/>
    </row>
    <row r="12" spans="1:23" s="27" customFormat="1" ht="13.5" customHeight="1">
      <c r="A12" s="24"/>
      <c r="B12" s="25"/>
      <c r="C12" s="26"/>
      <c r="D12" s="44">
        <v>1</v>
      </c>
      <c r="E12" s="44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44">
        <v>9</v>
      </c>
      <c r="M12" s="44">
        <v>10</v>
      </c>
      <c r="N12" s="44">
        <v>11</v>
      </c>
      <c r="O12" s="44">
        <v>12</v>
      </c>
      <c r="P12" s="44">
        <v>13</v>
      </c>
      <c r="Q12" s="44">
        <v>14</v>
      </c>
      <c r="R12" s="44">
        <v>15</v>
      </c>
      <c r="S12" s="44">
        <v>16</v>
      </c>
      <c r="T12" s="44">
        <v>17</v>
      </c>
      <c r="U12" s="44">
        <v>18</v>
      </c>
      <c r="V12" s="44">
        <v>19</v>
      </c>
      <c r="W12" s="44">
        <v>20</v>
      </c>
    </row>
    <row r="13" spans="1:23" ht="15" customHeight="1">
      <c r="A13" s="11" t="s">
        <v>3</v>
      </c>
      <c r="B13" s="1" t="s">
        <v>0</v>
      </c>
      <c r="C13" s="21">
        <v>0</v>
      </c>
      <c r="D13" s="37">
        <v>17201000000</v>
      </c>
      <c r="E13" s="30" t="s">
        <v>11</v>
      </c>
      <c r="F13" s="45"/>
      <c r="G13" s="45"/>
      <c r="H13" s="45"/>
      <c r="I13" s="45"/>
      <c r="J13" s="45"/>
      <c r="K13" s="45"/>
      <c r="L13" s="45"/>
      <c r="M13" s="46"/>
      <c r="N13" s="45"/>
      <c r="O13" s="45">
        <f>K13+M13+N13</f>
        <v>0</v>
      </c>
      <c r="P13" s="45"/>
      <c r="Q13" s="45"/>
      <c r="R13" s="45"/>
      <c r="S13" s="45"/>
      <c r="T13" s="45"/>
      <c r="U13" s="45"/>
      <c r="V13" s="45"/>
      <c r="W13" s="45">
        <f>SUM(F13:V13)</f>
        <v>0</v>
      </c>
    </row>
    <row r="14" spans="1:23" ht="15" customHeight="1">
      <c r="A14" s="12" t="s">
        <v>5</v>
      </c>
      <c r="B14" s="1" t="s">
        <v>0</v>
      </c>
      <c r="C14" s="21">
        <v>0</v>
      </c>
      <c r="D14" s="37">
        <v>17202000000</v>
      </c>
      <c r="E14" s="30" t="s">
        <v>12</v>
      </c>
      <c r="F14" s="45"/>
      <c r="G14" s="45"/>
      <c r="H14" s="45"/>
      <c r="I14" s="45"/>
      <c r="J14" s="45"/>
      <c r="K14" s="45"/>
      <c r="L14" s="45"/>
      <c r="M14" s="46"/>
      <c r="N14" s="45"/>
      <c r="O14" s="45">
        <f>K14+M14+N14</f>
        <v>0</v>
      </c>
      <c r="P14" s="45"/>
      <c r="Q14" s="45"/>
      <c r="R14" s="45"/>
      <c r="S14" s="45"/>
      <c r="T14" s="45"/>
      <c r="U14" s="45"/>
      <c r="V14" s="45"/>
      <c r="W14" s="45">
        <f aca="true" t="shared" si="0" ref="W14:W42">SUM(F14:V14)</f>
        <v>0</v>
      </c>
    </row>
    <row r="15" spans="1:23" ht="15" customHeight="1">
      <c r="A15" s="10" t="s">
        <v>7</v>
      </c>
      <c r="B15" s="1" t="s">
        <v>0</v>
      </c>
      <c r="C15" s="21">
        <v>0</v>
      </c>
      <c r="D15" s="37">
        <v>17203000000</v>
      </c>
      <c r="E15" s="31" t="s">
        <v>13</v>
      </c>
      <c r="F15" s="45"/>
      <c r="G15" s="45"/>
      <c r="H15" s="45"/>
      <c r="I15" s="45"/>
      <c r="J15" s="45"/>
      <c r="K15" s="45"/>
      <c r="L15" s="45"/>
      <c r="M15" s="46"/>
      <c r="N15" s="45"/>
      <c r="O15" s="45">
        <f>K15+M15+N15</f>
        <v>0</v>
      </c>
      <c r="P15" s="45"/>
      <c r="Q15" s="45"/>
      <c r="R15" s="45"/>
      <c r="S15" s="45"/>
      <c r="T15" s="45"/>
      <c r="U15" s="45"/>
      <c r="V15" s="45">
        <v>400000</v>
      </c>
      <c r="W15" s="45">
        <f t="shared" si="0"/>
        <v>400000</v>
      </c>
    </row>
    <row r="16" spans="1:23" ht="15" customHeight="1">
      <c r="A16" s="10" t="s">
        <v>6</v>
      </c>
      <c r="B16" s="1" t="s">
        <v>0</v>
      </c>
      <c r="C16" s="21">
        <v>0</v>
      </c>
      <c r="D16" s="37">
        <v>17204000000</v>
      </c>
      <c r="E16" s="31" t="s">
        <v>14</v>
      </c>
      <c r="F16" s="45"/>
      <c r="G16" s="45"/>
      <c r="H16" s="45"/>
      <c r="I16" s="45"/>
      <c r="J16" s="45"/>
      <c r="K16" s="45"/>
      <c r="L16" s="45"/>
      <c r="M16" s="46"/>
      <c r="N16" s="45"/>
      <c r="O16" s="45">
        <f>K16+M16+N16</f>
        <v>0</v>
      </c>
      <c r="P16" s="45"/>
      <c r="Q16" s="45"/>
      <c r="R16" s="45"/>
      <c r="S16" s="45"/>
      <c r="T16" s="45"/>
      <c r="U16" s="45">
        <v>1499977</v>
      </c>
      <c r="V16" s="45"/>
      <c r="W16" s="45">
        <f t="shared" si="0"/>
        <v>1499977</v>
      </c>
    </row>
    <row r="17" spans="1:23" ht="30.75" customHeight="1">
      <c r="A17" s="13" t="s">
        <v>9</v>
      </c>
      <c r="B17" s="2" t="s">
        <v>0</v>
      </c>
      <c r="C17" s="21">
        <v>0</v>
      </c>
      <c r="D17" s="28"/>
      <c r="E17" s="34" t="s">
        <v>31</v>
      </c>
      <c r="F17" s="47">
        <f>SUM(F13:F16)</f>
        <v>0</v>
      </c>
      <c r="G17" s="47">
        <f aca="true" t="shared" si="1" ref="G17:W17">SUM(G13:G16)</f>
        <v>0</v>
      </c>
      <c r="H17" s="47">
        <f t="shared" si="1"/>
        <v>0</v>
      </c>
      <c r="I17" s="47">
        <f t="shared" si="1"/>
        <v>0</v>
      </c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/>
      <c r="Q17" s="47"/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1499977</v>
      </c>
      <c r="V17" s="47">
        <f t="shared" si="1"/>
        <v>400000</v>
      </c>
      <c r="W17" s="47">
        <f t="shared" si="1"/>
        <v>1899977</v>
      </c>
    </row>
    <row r="18" spans="1:23" ht="15" customHeight="1">
      <c r="A18" s="13"/>
      <c r="B18" s="2"/>
      <c r="C18" s="21"/>
      <c r="D18" s="37" t="s">
        <v>35</v>
      </c>
      <c r="E18" s="31" t="s">
        <v>15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>
        <f t="shared" si="0"/>
        <v>0</v>
      </c>
    </row>
    <row r="19" spans="1:23" ht="15" customHeight="1">
      <c r="A19" s="13"/>
      <c r="B19" s="2"/>
      <c r="C19" s="21"/>
      <c r="D19" s="37" t="s">
        <v>36</v>
      </c>
      <c r="E19" s="31" t="s">
        <v>16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>
        <f t="shared" si="0"/>
        <v>0</v>
      </c>
    </row>
    <row r="20" spans="1:23" ht="15" customHeight="1">
      <c r="A20" s="13"/>
      <c r="B20" s="2"/>
      <c r="C20" s="21"/>
      <c r="D20" s="37" t="s">
        <v>37</v>
      </c>
      <c r="E20" s="31" t="s">
        <v>17</v>
      </c>
      <c r="F20" s="45">
        <v>750000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>
        <f t="shared" si="0"/>
        <v>750000</v>
      </c>
    </row>
    <row r="21" spans="1:23" ht="15" customHeight="1">
      <c r="A21" s="13"/>
      <c r="B21" s="2"/>
      <c r="C21" s="21"/>
      <c r="D21" s="37" t="s">
        <v>38</v>
      </c>
      <c r="E21" s="31" t="s">
        <v>18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>
        <f t="shared" si="0"/>
        <v>0</v>
      </c>
    </row>
    <row r="22" spans="1:23" ht="15" customHeight="1">
      <c r="A22" s="13"/>
      <c r="B22" s="2"/>
      <c r="C22" s="21"/>
      <c r="D22" s="37" t="s">
        <v>39</v>
      </c>
      <c r="E22" s="31" t="s">
        <v>19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>
        <f t="shared" si="0"/>
        <v>0</v>
      </c>
    </row>
    <row r="23" spans="1:23" ht="15" customHeight="1">
      <c r="A23" s="13"/>
      <c r="B23" s="2"/>
      <c r="C23" s="21"/>
      <c r="D23" s="37" t="s">
        <v>40</v>
      </c>
      <c r="E23" s="31" t="s">
        <v>20</v>
      </c>
      <c r="F23" s="45"/>
      <c r="G23" s="45">
        <v>500000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>
        <f t="shared" si="0"/>
        <v>500000</v>
      </c>
    </row>
    <row r="24" spans="1:23" ht="15" customHeight="1">
      <c r="A24" s="13"/>
      <c r="B24" s="2"/>
      <c r="C24" s="21"/>
      <c r="D24" s="37" t="s">
        <v>41</v>
      </c>
      <c r="E24" s="31" t="s">
        <v>21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>
        <f t="shared" si="0"/>
        <v>0</v>
      </c>
    </row>
    <row r="25" spans="1:23" ht="15" customHeight="1">
      <c r="A25" s="13"/>
      <c r="B25" s="2"/>
      <c r="C25" s="21"/>
      <c r="D25" s="37" t="s">
        <v>42</v>
      </c>
      <c r="E25" s="32" t="s">
        <v>22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>
        <f t="shared" si="0"/>
        <v>0</v>
      </c>
    </row>
    <row r="26" spans="1:23" ht="15" customHeight="1">
      <c r="A26" s="13"/>
      <c r="B26" s="2"/>
      <c r="C26" s="21"/>
      <c r="D26" s="37" t="s">
        <v>43</v>
      </c>
      <c r="E26" s="33" t="s">
        <v>23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>
        <f t="shared" si="0"/>
        <v>0</v>
      </c>
    </row>
    <row r="27" spans="1:23" ht="15" customHeight="1">
      <c r="A27" s="13"/>
      <c r="B27" s="2"/>
      <c r="C27" s="21"/>
      <c r="D27" s="37" t="s">
        <v>44</v>
      </c>
      <c r="E27" s="31" t="s">
        <v>24</v>
      </c>
      <c r="F27" s="45"/>
      <c r="G27" s="45"/>
      <c r="H27" s="45">
        <v>700000</v>
      </c>
      <c r="I27" s="45">
        <v>1000000</v>
      </c>
      <c r="J27" s="45">
        <v>1400000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>
        <f t="shared" si="0"/>
        <v>3100000</v>
      </c>
    </row>
    <row r="28" spans="1:23" ht="15" customHeight="1">
      <c r="A28" s="13"/>
      <c r="B28" s="2"/>
      <c r="C28" s="21"/>
      <c r="D28" s="37" t="s">
        <v>45</v>
      </c>
      <c r="E28" s="31" t="s">
        <v>25</v>
      </c>
      <c r="F28" s="45"/>
      <c r="G28" s="45"/>
      <c r="H28" s="45"/>
      <c r="I28" s="45"/>
      <c r="J28" s="45"/>
      <c r="K28" s="45">
        <v>735000</v>
      </c>
      <c r="L28" s="45">
        <v>670000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>
        <f t="shared" si="0"/>
        <v>1405000</v>
      </c>
    </row>
    <row r="29" spans="1:23" ht="15" customHeight="1">
      <c r="A29" s="13"/>
      <c r="B29" s="2"/>
      <c r="C29" s="21"/>
      <c r="D29" s="37" t="s">
        <v>46</v>
      </c>
      <c r="E29" s="31" t="s">
        <v>26</v>
      </c>
      <c r="F29" s="45"/>
      <c r="G29" s="45"/>
      <c r="H29" s="45"/>
      <c r="I29" s="45"/>
      <c r="J29" s="45"/>
      <c r="K29" s="45"/>
      <c r="L29" s="45"/>
      <c r="M29" s="45">
        <v>805000</v>
      </c>
      <c r="N29" s="45">
        <v>474000</v>
      </c>
      <c r="O29" s="45">
        <v>132000</v>
      </c>
      <c r="P29" s="45">
        <v>207000</v>
      </c>
      <c r="Q29" s="45"/>
      <c r="R29" s="45"/>
      <c r="S29" s="45"/>
      <c r="T29" s="45"/>
      <c r="U29" s="45"/>
      <c r="V29" s="45"/>
      <c r="W29" s="45">
        <f t="shared" si="0"/>
        <v>1618000</v>
      </c>
    </row>
    <row r="30" spans="1:23" ht="15" customHeight="1">
      <c r="A30" s="13"/>
      <c r="B30" s="2"/>
      <c r="C30" s="21"/>
      <c r="D30" s="37" t="s">
        <v>47</v>
      </c>
      <c r="E30" s="31" t="s">
        <v>27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>
        <f t="shared" si="0"/>
        <v>0</v>
      </c>
    </row>
    <row r="31" spans="1:23" ht="15" customHeight="1">
      <c r="A31" s="13">
        <v>10</v>
      </c>
      <c r="B31" s="2" t="s">
        <v>0</v>
      </c>
      <c r="C31" s="21">
        <v>0</v>
      </c>
      <c r="D31" s="37" t="s">
        <v>48</v>
      </c>
      <c r="E31" s="31" t="s">
        <v>28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>
        <v>485167</v>
      </c>
      <c r="R31" s="45">
        <v>174449</v>
      </c>
      <c r="S31" s="45">
        <v>440000</v>
      </c>
      <c r="T31" s="45"/>
      <c r="U31" s="45"/>
      <c r="V31" s="45"/>
      <c r="W31" s="45">
        <f t="shared" si="0"/>
        <v>1099616</v>
      </c>
    </row>
    <row r="32" spans="1:23" ht="15" customHeight="1">
      <c r="A32" s="13">
        <v>11</v>
      </c>
      <c r="B32" s="2" t="s">
        <v>0</v>
      </c>
      <c r="C32" s="21">
        <v>0</v>
      </c>
      <c r="D32" s="37" t="s">
        <v>49</v>
      </c>
      <c r="E32" s="31" t="s">
        <v>29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>
        <f t="shared" si="0"/>
        <v>0</v>
      </c>
    </row>
    <row r="33" spans="1:23" ht="15" customHeight="1">
      <c r="A33" s="13">
        <v>12</v>
      </c>
      <c r="B33" s="2" t="s">
        <v>0</v>
      </c>
      <c r="C33" s="21">
        <v>0</v>
      </c>
      <c r="D33" s="37" t="s">
        <v>50</v>
      </c>
      <c r="E33" s="31" t="s">
        <v>30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>
        <v>400000</v>
      </c>
      <c r="U33" s="45"/>
      <c r="V33" s="45"/>
      <c r="W33" s="45">
        <f t="shared" si="0"/>
        <v>400000</v>
      </c>
    </row>
    <row r="34" spans="1:23" ht="16.5" customHeight="1">
      <c r="A34" s="13"/>
      <c r="B34" s="2"/>
      <c r="C34" s="21"/>
      <c r="D34" s="36"/>
      <c r="E34" s="34" t="s">
        <v>32</v>
      </c>
      <c r="F34" s="47">
        <f aca="true" t="shared" si="2" ref="F34:V34">SUM(F18:F33)</f>
        <v>750000</v>
      </c>
      <c r="G34" s="47">
        <f t="shared" si="2"/>
        <v>500000</v>
      </c>
      <c r="H34" s="47">
        <f t="shared" si="2"/>
        <v>700000</v>
      </c>
      <c r="I34" s="47">
        <f t="shared" si="2"/>
        <v>1000000</v>
      </c>
      <c r="J34" s="47">
        <f t="shared" si="2"/>
        <v>1400000</v>
      </c>
      <c r="K34" s="47">
        <f t="shared" si="2"/>
        <v>735000</v>
      </c>
      <c r="L34" s="47">
        <f t="shared" si="2"/>
        <v>670000</v>
      </c>
      <c r="M34" s="47">
        <f t="shared" si="2"/>
        <v>805000</v>
      </c>
      <c r="N34" s="47">
        <f t="shared" si="2"/>
        <v>474000</v>
      </c>
      <c r="O34" s="47">
        <f t="shared" si="2"/>
        <v>132000</v>
      </c>
      <c r="P34" s="47">
        <f t="shared" si="2"/>
        <v>207000</v>
      </c>
      <c r="Q34" s="47">
        <f t="shared" si="2"/>
        <v>485167</v>
      </c>
      <c r="R34" s="47">
        <f t="shared" si="2"/>
        <v>174449</v>
      </c>
      <c r="S34" s="47">
        <f t="shared" si="2"/>
        <v>440000</v>
      </c>
      <c r="T34" s="47">
        <f t="shared" si="2"/>
        <v>400000</v>
      </c>
      <c r="U34" s="47">
        <f t="shared" si="2"/>
        <v>0</v>
      </c>
      <c r="V34" s="47">
        <f t="shared" si="2"/>
        <v>0</v>
      </c>
      <c r="W34" s="45">
        <f t="shared" si="0"/>
        <v>8872616</v>
      </c>
    </row>
    <row r="35" spans="1:23" ht="15" customHeight="1">
      <c r="A35" s="13"/>
      <c r="B35" s="2"/>
      <c r="C35" s="21"/>
      <c r="D35" s="37" t="s">
        <v>53</v>
      </c>
      <c r="E35" s="31" t="s">
        <v>58</v>
      </c>
      <c r="F35" s="45"/>
      <c r="G35" s="45"/>
      <c r="H35" s="45"/>
      <c r="I35" s="45"/>
      <c r="J35" s="45"/>
      <c r="K35" s="45"/>
      <c r="L35" s="45"/>
      <c r="M35" s="45"/>
      <c r="N35" s="45"/>
      <c r="O35" s="45">
        <f>K35+M35+N35</f>
        <v>0</v>
      </c>
      <c r="P35" s="45"/>
      <c r="Q35" s="45"/>
      <c r="R35" s="45"/>
      <c r="S35" s="45"/>
      <c r="T35" s="45"/>
      <c r="U35" s="45"/>
      <c r="V35" s="45"/>
      <c r="W35" s="45">
        <f t="shared" si="0"/>
        <v>0</v>
      </c>
    </row>
    <row r="36" spans="1:23" ht="15" customHeight="1">
      <c r="A36" s="13"/>
      <c r="B36" s="2"/>
      <c r="C36" s="21"/>
      <c r="D36" s="37" t="s">
        <v>54</v>
      </c>
      <c r="E36" s="31" t="s">
        <v>59</v>
      </c>
      <c r="F36" s="45"/>
      <c r="G36" s="45"/>
      <c r="H36" s="45"/>
      <c r="I36" s="45"/>
      <c r="J36" s="45"/>
      <c r="K36" s="45"/>
      <c r="L36" s="45"/>
      <c r="M36" s="45"/>
      <c r="N36" s="45"/>
      <c r="O36" s="45">
        <f>K36+M36+N36</f>
        <v>0</v>
      </c>
      <c r="P36" s="45"/>
      <c r="Q36" s="45"/>
      <c r="R36" s="45"/>
      <c r="S36" s="45"/>
      <c r="T36" s="45"/>
      <c r="U36" s="45"/>
      <c r="V36" s="45"/>
      <c r="W36" s="45">
        <f t="shared" si="0"/>
        <v>0</v>
      </c>
    </row>
    <row r="37" spans="1:23" ht="15" customHeight="1">
      <c r="A37" s="13"/>
      <c r="B37" s="2"/>
      <c r="C37" s="21"/>
      <c r="D37" s="37" t="s">
        <v>55</v>
      </c>
      <c r="E37" s="31" t="s">
        <v>60</v>
      </c>
      <c r="F37" s="45"/>
      <c r="G37" s="45"/>
      <c r="H37" s="45"/>
      <c r="I37" s="45"/>
      <c r="J37" s="45"/>
      <c r="K37" s="45"/>
      <c r="L37" s="45"/>
      <c r="M37" s="45"/>
      <c r="N37" s="45"/>
      <c r="O37" s="45">
        <f>K37+M37+N37</f>
        <v>0</v>
      </c>
      <c r="P37" s="45"/>
      <c r="Q37" s="45"/>
      <c r="R37" s="45"/>
      <c r="S37" s="45"/>
      <c r="T37" s="45"/>
      <c r="U37" s="45"/>
      <c r="V37" s="45"/>
      <c r="W37" s="45">
        <f t="shared" si="0"/>
        <v>0</v>
      </c>
    </row>
    <row r="38" spans="1:23" ht="15" customHeight="1">
      <c r="A38" s="13"/>
      <c r="B38" s="2"/>
      <c r="C38" s="21"/>
      <c r="D38" s="37" t="s">
        <v>56</v>
      </c>
      <c r="E38" s="31" t="s">
        <v>61</v>
      </c>
      <c r="F38" s="45"/>
      <c r="G38" s="45"/>
      <c r="H38" s="45"/>
      <c r="I38" s="45"/>
      <c r="J38" s="45"/>
      <c r="K38" s="45"/>
      <c r="L38" s="45"/>
      <c r="M38" s="45"/>
      <c r="N38" s="45"/>
      <c r="O38" s="45">
        <f>K38+M38+N38</f>
        <v>0</v>
      </c>
      <c r="P38" s="45"/>
      <c r="Q38" s="45"/>
      <c r="R38" s="45"/>
      <c r="S38" s="45"/>
      <c r="T38" s="45"/>
      <c r="U38" s="45"/>
      <c r="V38" s="45"/>
      <c r="W38" s="45">
        <f t="shared" si="0"/>
        <v>0</v>
      </c>
    </row>
    <row r="39" spans="1:23" ht="15" customHeight="1">
      <c r="A39" s="13"/>
      <c r="B39" s="2"/>
      <c r="C39" s="21"/>
      <c r="D39" s="37" t="s">
        <v>57</v>
      </c>
      <c r="E39" s="31" t="s">
        <v>62</v>
      </c>
      <c r="F39" s="45"/>
      <c r="G39" s="45"/>
      <c r="H39" s="45"/>
      <c r="I39" s="45"/>
      <c r="J39" s="45"/>
      <c r="K39" s="45"/>
      <c r="L39" s="45"/>
      <c r="M39" s="45"/>
      <c r="N39" s="45"/>
      <c r="O39" s="45">
        <f>K39+M39+N39</f>
        <v>0</v>
      </c>
      <c r="P39" s="45"/>
      <c r="Q39" s="45"/>
      <c r="R39" s="45"/>
      <c r="S39" s="45"/>
      <c r="T39" s="45"/>
      <c r="U39" s="45"/>
      <c r="V39" s="45"/>
      <c r="W39" s="45">
        <f t="shared" si="0"/>
        <v>0</v>
      </c>
    </row>
    <row r="40" spans="1:23" ht="24.75" customHeight="1">
      <c r="A40" s="13"/>
      <c r="B40" s="2"/>
      <c r="C40" s="21"/>
      <c r="D40" s="28"/>
      <c r="E40" s="34" t="s">
        <v>64</v>
      </c>
      <c r="F40" s="47">
        <f aca="true" t="shared" si="3" ref="F40:O40">SUM(F35:F39)</f>
        <v>0</v>
      </c>
      <c r="G40" s="47">
        <f t="shared" si="3"/>
        <v>0</v>
      </c>
      <c r="H40" s="47">
        <f t="shared" si="3"/>
        <v>0</v>
      </c>
      <c r="I40" s="47">
        <f t="shared" si="3"/>
        <v>0</v>
      </c>
      <c r="J40" s="47"/>
      <c r="K40" s="47">
        <f>K16+K33+K39</f>
        <v>0</v>
      </c>
      <c r="L40" s="47"/>
      <c r="M40" s="47"/>
      <c r="N40" s="47">
        <f t="shared" si="3"/>
        <v>0</v>
      </c>
      <c r="O40" s="47">
        <f t="shared" si="3"/>
        <v>0</v>
      </c>
      <c r="P40" s="47"/>
      <c r="Q40" s="47"/>
      <c r="R40" s="47"/>
      <c r="S40" s="47"/>
      <c r="T40" s="47"/>
      <c r="U40" s="47"/>
      <c r="V40" s="47"/>
      <c r="W40" s="45">
        <f t="shared" si="0"/>
        <v>0</v>
      </c>
    </row>
    <row r="41" spans="1:23" ht="38.25" customHeight="1">
      <c r="A41" s="13"/>
      <c r="B41" s="2"/>
      <c r="C41" s="21"/>
      <c r="D41" s="28"/>
      <c r="E41" s="34" t="s">
        <v>63</v>
      </c>
      <c r="F41" s="47">
        <f>F17+F34+F40</f>
        <v>750000</v>
      </c>
      <c r="G41" s="47">
        <f>G17+G34+G40</f>
        <v>500000</v>
      </c>
      <c r="H41" s="47">
        <f>H17+H34+H40</f>
        <v>700000</v>
      </c>
      <c r="I41" s="47">
        <f>I17+I34+I40</f>
        <v>1000000</v>
      </c>
      <c r="J41" s="47">
        <f>J17+J34+J40</f>
        <v>1400000</v>
      </c>
      <c r="K41" s="47">
        <f>K17+K34+K40</f>
        <v>735000</v>
      </c>
      <c r="L41" s="47">
        <f>L17+L34+L40</f>
        <v>670000</v>
      </c>
      <c r="M41" s="47">
        <f aca="true" t="shared" si="4" ref="M41:W41">M17+M34+M40</f>
        <v>805000</v>
      </c>
      <c r="N41" s="47">
        <f t="shared" si="4"/>
        <v>474000</v>
      </c>
      <c r="O41" s="47">
        <f t="shared" si="4"/>
        <v>132000</v>
      </c>
      <c r="P41" s="47">
        <f t="shared" si="4"/>
        <v>207000</v>
      </c>
      <c r="Q41" s="47">
        <f t="shared" si="4"/>
        <v>485167</v>
      </c>
      <c r="R41" s="47">
        <f t="shared" si="4"/>
        <v>174449</v>
      </c>
      <c r="S41" s="47">
        <f t="shared" si="4"/>
        <v>440000</v>
      </c>
      <c r="T41" s="47">
        <f t="shared" si="4"/>
        <v>400000</v>
      </c>
      <c r="U41" s="47">
        <f t="shared" si="4"/>
        <v>1499977</v>
      </c>
      <c r="V41" s="47">
        <f t="shared" si="4"/>
        <v>400000</v>
      </c>
      <c r="W41" s="47">
        <f t="shared" si="4"/>
        <v>10772593</v>
      </c>
    </row>
    <row r="42" spans="1:23" ht="15" customHeight="1">
      <c r="A42" s="13"/>
      <c r="B42" s="2"/>
      <c r="C42" s="21"/>
      <c r="D42" s="37">
        <v>17100000000</v>
      </c>
      <c r="E42" s="35" t="s">
        <v>33</v>
      </c>
      <c r="F42" s="48"/>
      <c r="G42" s="48"/>
      <c r="H42" s="48"/>
      <c r="I42" s="48"/>
      <c r="J42" s="4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>
        <f t="shared" si="0"/>
        <v>0</v>
      </c>
    </row>
    <row r="43" spans="1:23" ht="22.5" customHeight="1">
      <c r="A43" s="12">
        <v>13</v>
      </c>
      <c r="B43" s="2" t="s">
        <v>0</v>
      </c>
      <c r="C43" s="21">
        <v>0</v>
      </c>
      <c r="D43" s="22"/>
      <c r="E43" s="29" t="s">
        <v>34</v>
      </c>
      <c r="F43" s="47">
        <f aca="true" t="shared" si="5" ref="F43:W43">F41+F42</f>
        <v>750000</v>
      </c>
      <c r="G43" s="47">
        <f t="shared" si="5"/>
        <v>500000</v>
      </c>
      <c r="H43" s="47">
        <f t="shared" si="5"/>
        <v>700000</v>
      </c>
      <c r="I43" s="47">
        <f t="shared" si="5"/>
        <v>1000000</v>
      </c>
      <c r="J43" s="47">
        <f t="shared" si="5"/>
        <v>1400000</v>
      </c>
      <c r="K43" s="47">
        <f>K41+K42</f>
        <v>735000</v>
      </c>
      <c r="L43" s="47">
        <f>L41+L42</f>
        <v>670000</v>
      </c>
      <c r="M43" s="47">
        <f>M41+M42</f>
        <v>805000</v>
      </c>
      <c r="N43" s="47">
        <f>N41+N42</f>
        <v>474000</v>
      </c>
      <c r="O43" s="47">
        <f t="shared" si="5"/>
        <v>132000</v>
      </c>
      <c r="P43" s="47">
        <f t="shared" si="5"/>
        <v>207000</v>
      </c>
      <c r="Q43" s="47">
        <f t="shared" si="5"/>
        <v>485167</v>
      </c>
      <c r="R43" s="47">
        <f t="shared" si="5"/>
        <v>174449</v>
      </c>
      <c r="S43" s="47">
        <f t="shared" si="5"/>
        <v>440000</v>
      </c>
      <c r="T43" s="47">
        <f t="shared" si="5"/>
        <v>400000</v>
      </c>
      <c r="U43" s="47">
        <f t="shared" si="5"/>
        <v>1499977</v>
      </c>
      <c r="V43" s="47">
        <f t="shared" si="5"/>
        <v>400000</v>
      </c>
      <c r="W43" s="47">
        <f t="shared" si="5"/>
        <v>10772593</v>
      </c>
    </row>
    <row r="44" spans="1:35" s="14" customFormat="1" ht="18.75" customHeight="1">
      <c r="A44" s="5"/>
      <c r="B44" s="7"/>
      <c r="C44" s="7"/>
      <c r="D44" s="6"/>
      <c r="E44" s="6"/>
      <c r="F44" s="6"/>
      <c r="G44" s="6"/>
      <c r="H44" s="9"/>
      <c r="I44" s="9"/>
      <c r="J44" s="9"/>
      <c r="K44" s="43"/>
      <c r="L44" s="43"/>
      <c r="M44" s="43"/>
      <c r="R44" s="6"/>
      <c r="S44" s="43" t="s">
        <v>66</v>
      </c>
      <c r="W44" s="50" t="s">
        <v>67</v>
      </c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" ht="12.75">
      <c r="A45" s="8"/>
      <c r="B45" s="15"/>
      <c r="C45" s="15"/>
    </row>
    <row r="46" spans="1:35" s="16" customFormat="1" ht="12.75">
      <c r="A46" s="17"/>
      <c r="B46" s="18"/>
      <c r="C46" s="18"/>
      <c r="D46" s="6"/>
      <c r="E46" s="6"/>
      <c r="F46" s="6"/>
      <c r="G46" s="6"/>
      <c r="H46" s="9"/>
      <c r="I46" s="9"/>
      <c r="J46" s="9"/>
      <c r="K46" s="9"/>
      <c r="L46" s="9"/>
      <c r="M46" s="9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s="16" customFormat="1" ht="12.75">
      <c r="A47" s="17"/>
      <c r="B47" s="18"/>
      <c r="C47" s="18"/>
      <c r="D47" s="6"/>
      <c r="E47" s="6"/>
      <c r="F47" s="6"/>
      <c r="G47" s="6"/>
      <c r="H47" s="9"/>
      <c r="I47" s="9"/>
      <c r="J47" s="9"/>
      <c r="K47" s="9"/>
      <c r="L47" s="9"/>
      <c r="M47" s="9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16" customFormat="1" ht="12.75">
      <c r="A48" s="17"/>
      <c r="B48" s="18"/>
      <c r="C48" s="18"/>
      <c r="D48" s="6"/>
      <c r="E48" s="6"/>
      <c r="F48" s="6"/>
      <c r="G48" s="6"/>
      <c r="H48" s="9"/>
      <c r="I48" s="9"/>
      <c r="J48" s="9"/>
      <c r="K48" s="9"/>
      <c r="L48" s="9"/>
      <c r="M48" s="9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16" customFormat="1" ht="12.75">
      <c r="A49" s="17"/>
      <c r="B49" s="18"/>
      <c r="C49" s="18"/>
      <c r="D49" s="6"/>
      <c r="E49" s="6"/>
      <c r="F49" s="6"/>
      <c r="G49" s="6"/>
      <c r="H49" s="9"/>
      <c r="I49" s="9"/>
      <c r="J49" s="9"/>
      <c r="K49" s="9"/>
      <c r="L49" s="9"/>
      <c r="M49" s="9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" ht="12.75">
      <c r="A50" s="8"/>
      <c r="B50" s="15"/>
      <c r="C50" s="15"/>
    </row>
    <row r="51" spans="1:3" ht="12.75">
      <c r="A51" s="8"/>
      <c r="B51" s="15"/>
      <c r="C51" s="15"/>
    </row>
    <row r="52" spans="1:3" ht="12.75">
      <c r="A52" s="8"/>
      <c r="B52" s="15"/>
      <c r="C52" s="15"/>
    </row>
    <row r="53" spans="1:3" ht="12.75">
      <c r="A53" s="8"/>
      <c r="B53" s="15"/>
      <c r="C53" s="15"/>
    </row>
    <row r="54" spans="1:3" ht="12.75">
      <c r="A54" s="8"/>
      <c r="B54" s="15"/>
      <c r="C54" s="15"/>
    </row>
    <row r="55" spans="1:3" ht="12.75">
      <c r="A55" s="8"/>
      <c r="B55" s="15"/>
      <c r="C55" s="15"/>
    </row>
    <row r="56" spans="1:3" ht="12.75">
      <c r="A56" s="8"/>
      <c r="B56" s="15"/>
      <c r="C56" s="15"/>
    </row>
    <row r="57" spans="1:3" ht="12.75">
      <c r="A57" s="8"/>
      <c r="B57" s="15"/>
      <c r="C57" s="15"/>
    </row>
    <row r="58" spans="1:3" ht="12.75">
      <c r="A58" s="8"/>
      <c r="B58" s="15"/>
      <c r="C58" s="15"/>
    </row>
    <row r="59" spans="1:3" ht="12.75">
      <c r="A59" s="8"/>
      <c r="B59" s="15"/>
      <c r="C59" s="15"/>
    </row>
    <row r="60" spans="1:3" ht="12.75">
      <c r="A60" s="8"/>
      <c r="B60" s="15"/>
      <c r="C60" s="15"/>
    </row>
    <row r="61" spans="1:3" ht="12.75">
      <c r="A61" s="8"/>
      <c r="B61" s="15"/>
      <c r="C61" s="15"/>
    </row>
    <row r="62" spans="1:3" ht="12.75">
      <c r="A62" s="8"/>
      <c r="B62" s="15"/>
      <c r="C62" s="15"/>
    </row>
    <row r="63" spans="1:3" ht="12.75">
      <c r="A63" s="8"/>
      <c r="B63" s="15"/>
      <c r="C63" s="15"/>
    </row>
    <row r="64" spans="1:3" ht="12.75">
      <c r="A64" s="8"/>
      <c r="B64" s="15"/>
      <c r="C64" s="15"/>
    </row>
    <row r="65" spans="1:3" ht="12.75">
      <c r="A65" s="8"/>
      <c r="B65" s="15"/>
      <c r="C65" s="15"/>
    </row>
    <row r="66" spans="1:3" ht="12.75">
      <c r="A66" s="8"/>
      <c r="B66" s="15"/>
      <c r="C66" s="15"/>
    </row>
    <row r="67" spans="1:3" ht="12.75">
      <c r="A67" s="8"/>
      <c r="B67" s="15"/>
      <c r="C67" s="15"/>
    </row>
    <row r="68" spans="1:3" ht="12.75">
      <c r="A68" s="8"/>
      <c r="B68" s="15"/>
      <c r="C68" s="15"/>
    </row>
    <row r="69" spans="1:3" ht="12.75">
      <c r="A69" s="8"/>
      <c r="B69" s="15"/>
      <c r="C69" s="15"/>
    </row>
    <row r="70" spans="1:3" ht="12.75">
      <c r="A70" s="8"/>
      <c r="B70" s="15"/>
      <c r="C70" s="15"/>
    </row>
    <row r="71" spans="1:3" ht="12.75">
      <c r="A71" s="8"/>
      <c r="B71" s="15"/>
      <c r="C71" s="15"/>
    </row>
    <row r="72" spans="1:3" ht="12.75">
      <c r="A72" s="8"/>
      <c r="B72" s="15"/>
      <c r="C72" s="15"/>
    </row>
    <row r="73" ht="44.25" customHeight="1">
      <c r="A73" s="8"/>
    </row>
    <row r="74" ht="12.75">
      <c r="A74" s="8"/>
    </row>
    <row r="75" ht="12.75">
      <c r="A75" s="8"/>
    </row>
    <row r="76" ht="16.5" thickBot="1">
      <c r="C76" s="19"/>
    </row>
    <row r="86" ht="45.75" customHeight="1"/>
  </sheetData>
  <sheetProtection/>
  <mergeCells count="32">
    <mergeCell ref="S8:V8"/>
    <mergeCell ref="S9:V9"/>
    <mergeCell ref="J10:J11"/>
    <mergeCell ref="L10:L11"/>
    <mergeCell ref="M7:R7"/>
    <mergeCell ref="M8:R8"/>
    <mergeCell ref="M9:R9"/>
    <mergeCell ref="S7:V7"/>
    <mergeCell ref="K4:L4"/>
    <mergeCell ref="H4:I4"/>
    <mergeCell ref="F5:L5"/>
    <mergeCell ref="F7:L7"/>
    <mergeCell ref="F8:L8"/>
    <mergeCell ref="F9:L9"/>
    <mergeCell ref="E7:E11"/>
    <mergeCell ref="F10:F11"/>
    <mergeCell ref="G10:G11"/>
    <mergeCell ref="H10:H11"/>
    <mergeCell ref="R10:R11"/>
    <mergeCell ref="D7:D11"/>
    <mergeCell ref="K10:K11"/>
    <mergeCell ref="M10:M11"/>
    <mergeCell ref="N10:N11"/>
    <mergeCell ref="O10:O11"/>
    <mergeCell ref="W7:W11"/>
    <mergeCell ref="S10:S11"/>
    <mergeCell ref="T10:T11"/>
    <mergeCell ref="U10:U11"/>
    <mergeCell ref="V10:V11"/>
    <mergeCell ref="I10:I11"/>
    <mergeCell ref="Q10:Q11"/>
    <mergeCell ref="P10:P11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65" r:id="rId1"/>
  <headerFooter differentFirst="1" alignWithMargins="0">
    <oddHeader>&amp;C&amp;P</oddHeader>
  </headerFooter>
  <colBreaks count="1" manualBreakCount="1">
    <brk id="12" min="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2016-04-05T08:35:05Z</cp:lastPrinted>
  <dcterms:created xsi:type="dcterms:W3CDTF">2014-01-17T10:52:16Z</dcterms:created>
  <dcterms:modified xsi:type="dcterms:W3CDTF">2016-04-05T09:01:47Z</dcterms:modified>
  <cp:category/>
  <cp:version/>
  <cp:contentType/>
  <cp:contentStatus/>
</cp:coreProperties>
</file>